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70" windowWidth="16935" windowHeight="10935"/>
  </bookViews>
  <sheets>
    <sheet name="Kosztorys" sheetId="1" r:id="rId1"/>
  </sheets>
  <calcPr calcId="114210"/>
</workbook>
</file>

<file path=xl/calcChain.xml><?xml version="1.0" encoding="utf-8"?>
<calcChain xmlns="http://schemas.openxmlformats.org/spreadsheetml/2006/main">
  <c r="S7" i="1"/>
  <c r="S11"/>
  <c r="S15"/>
  <c r="S30"/>
  <c r="R7"/>
  <c r="R11"/>
  <c r="R15"/>
  <c r="R30"/>
  <c r="Q7"/>
  <c r="Q11"/>
  <c r="Q15"/>
  <c r="Q30"/>
  <c r="P7"/>
  <c r="P11"/>
  <c r="P15"/>
  <c r="P30"/>
  <c r="O7"/>
  <c r="O11"/>
  <c r="O15"/>
  <c r="O30"/>
  <c r="N7"/>
  <c r="N11"/>
  <c r="N15"/>
  <c r="N30"/>
  <c r="M7"/>
  <c r="M11"/>
  <c r="M15"/>
  <c r="M30"/>
</calcChain>
</file>

<file path=xl/sharedStrings.xml><?xml version="1.0" encoding="utf-8"?>
<sst xmlns="http://schemas.openxmlformats.org/spreadsheetml/2006/main" count="82" uniqueCount="64">
  <si>
    <t>Poz</t>
  </si>
  <si>
    <t>Symbol</t>
  </si>
  <si>
    <t>Nazwa</t>
  </si>
  <si>
    <t>Jedn</t>
  </si>
  <si>
    <t>Ilość</t>
  </si>
  <si>
    <t>R j.</t>
  </si>
  <si>
    <t>M j.</t>
  </si>
  <si>
    <t>T j.</t>
  </si>
  <si>
    <t>S j.</t>
  </si>
  <si>
    <t>K j.</t>
  </si>
  <si>
    <t>Z j.</t>
  </si>
  <si>
    <t>Cena j.</t>
  </si>
  <si>
    <t>R</t>
  </si>
  <si>
    <t>M</t>
  </si>
  <si>
    <t>T</t>
  </si>
  <si>
    <t>S</t>
  </si>
  <si>
    <t>K</t>
  </si>
  <si>
    <t>Z</t>
  </si>
  <si>
    <t>Wartość (bez zaokr)</t>
  </si>
  <si>
    <t>Wartość</t>
  </si>
  <si>
    <t>Cena j.
(sykal)</t>
  </si>
  <si>
    <t>Wartość
(sykal)</t>
  </si>
  <si>
    <t>DZIAŁ  1</t>
  </si>
  <si>
    <t>Razem:</t>
  </si>
  <si>
    <t>DZIAŁ  2</t>
  </si>
  <si>
    <t>m2</t>
  </si>
  <si>
    <t>DZIAŁ  3</t>
  </si>
  <si>
    <t>DZIAŁ  5</t>
  </si>
  <si>
    <t>PODATEK VAT 23%</t>
  </si>
  <si>
    <t>OGÓŁEM WARTOŚĆ BRUTTO</t>
  </si>
  <si>
    <t>WARTOŚĆ NETTO</t>
  </si>
  <si>
    <t>NAWIERZCHNIA</t>
  </si>
  <si>
    <t xml:space="preserve">    m2</t>
  </si>
  <si>
    <t>CPV- 45233140-2</t>
  </si>
  <si>
    <t>m</t>
  </si>
  <si>
    <t xml:space="preserve"> N001-01-11-01</t>
  </si>
  <si>
    <t>ZJAZDY O NAWIERZCHNI Z BA</t>
  </si>
  <si>
    <t>POBOCZA</t>
  </si>
  <si>
    <t>N006 01-13-06</t>
  </si>
  <si>
    <t>N006 10-05-07</t>
  </si>
  <si>
    <t xml:space="preserve">ROBOTY   PRZYGOTOWAWCZE </t>
  </si>
  <si>
    <t xml:space="preserve"> N006-03-09-02-11</t>
  </si>
  <si>
    <t>DZIAŁ  4</t>
  </si>
  <si>
    <t>Ułozenie nawierzchni z betonu asfaltowego   warstwa ścieralna gr.5,0cm</t>
  </si>
  <si>
    <t>N006 03-09-02-11</t>
  </si>
  <si>
    <t>PODBUDOWA</t>
  </si>
  <si>
    <t>Mechaniczne profilowanie istniejącej podbudowy wraz z zagęszczeniem</t>
  </si>
  <si>
    <t>N006 01-03-03</t>
  </si>
  <si>
    <t>Ułozenie warstwy ścieralnej z betonu asfaltowego AC11S-warstwa grubości 5,0cm</t>
  </si>
  <si>
    <t>N006-01-01-01-00</t>
  </si>
  <si>
    <t>ZJAZDY O NAWIERZCHNI Z KRUSZYWA ŁAMANEGO</t>
  </si>
  <si>
    <t>Ułożenie nawierzchni z kruszywa łamanego 0/31,5- warstwa grubości 15cm</t>
  </si>
  <si>
    <t>Przebudowa drogi dojazdowej do gruntów rolnych w obrębie geodezyjnym Babin (Słomczyce-Huby) na działce nr 206</t>
  </si>
  <si>
    <t>Mechaniczne wykonanie koryta głebokości 10cm</t>
  </si>
  <si>
    <t>Skropienie podbudowy emulsją asfaltową  kationową średniorozpadową w ilości 0,8kg/m2</t>
  </si>
  <si>
    <t>DZIAŁ  6</t>
  </si>
  <si>
    <t>Wykonanie  podbudowy z  kruszywa łamanwgo  0/31,5mm warstwa  gr.15cm</t>
  </si>
  <si>
    <t>Wykonanie  podbudowy z  kruszywa łamanego  0/31,5-warstwa górna  grubości 15cm</t>
  </si>
  <si>
    <t>KOSZTORYS  OFERTOWY</t>
  </si>
  <si>
    <t>Roboty pomiarowe przy liniowych robotach ziemnych- trasa dróg w terenie równinnym wraz z inwentaryzacją</t>
  </si>
  <si>
    <t>D.06.03.01</t>
  </si>
  <si>
    <t>Mechaniczne plantowanie i zagęszczenie poboczy z gruntu z koryta /kat.III-iv/</t>
  </si>
  <si>
    <t>Wykonanie opaski z kruszyw łamanych 0/31,5-warstwa grubości 10 cm - wzmocnienie poboczy (szer. 1 m)</t>
  </si>
  <si>
    <t>D 04.04.04</t>
  </si>
</sst>
</file>

<file path=xl/styles.xml><?xml version="1.0" encoding="utf-8"?>
<styleSheet xmlns="http://schemas.openxmlformats.org/spreadsheetml/2006/main">
  <numFmts count="5">
    <numFmt numFmtId="43" formatCode="_-* #,##0.00\ _z_ł_-;\-* #,##0.00\ _z_ł_-;_-* &quot;-&quot;??\ _z_ł_-;_-@_-"/>
    <numFmt numFmtId="164" formatCode="0\."/>
    <numFmt numFmtId="165" formatCode="0.000"/>
    <numFmt numFmtId="166" formatCode="#,##0.000"/>
    <numFmt numFmtId="167" formatCode="#,##0.000_ ;\-#,##0.000\ "/>
  </numFmts>
  <fonts count="35">
    <font>
      <sz val="9"/>
      <color rgb="FF000000"/>
      <name val="Calibri"/>
      <family val="2"/>
    </font>
    <font>
      <b/>
      <sz val="10"/>
      <color indexed="8"/>
      <name val="Calibri"/>
      <family val="2"/>
    </font>
    <font>
      <i/>
      <sz val="8"/>
      <color indexed="23"/>
      <name val="Calibri"/>
      <family val="2"/>
    </font>
    <font>
      <sz val="9"/>
      <color indexed="23"/>
      <name val="Calibri"/>
      <family val="2"/>
    </font>
    <font>
      <b/>
      <sz val="10"/>
      <color indexed="55"/>
      <name val="Calibri"/>
      <family val="2"/>
    </font>
    <font>
      <b/>
      <sz val="10"/>
      <color indexed="63"/>
      <name val="Calibri"/>
      <family val="2"/>
    </font>
    <font>
      <b/>
      <sz val="10"/>
      <color indexed="23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i/>
      <sz val="8"/>
      <color indexed="8"/>
      <name val="Calibri"/>
      <family val="2"/>
      <charset val="238"/>
    </font>
    <font>
      <b/>
      <i/>
      <sz val="8"/>
      <color indexed="55"/>
      <name val="Calibri"/>
      <family val="2"/>
      <charset val="238"/>
    </font>
    <font>
      <b/>
      <i/>
      <sz val="8"/>
      <color indexed="63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9"/>
      <color indexed="8"/>
      <name val="Calibri"/>
      <family val="2"/>
      <charset val="238"/>
    </font>
    <font>
      <sz val="9"/>
      <color indexed="8"/>
      <name val="Calibri"/>
      <family val="2"/>
    </font>
    <font>
      <b/>
      <i/>
      <sz val="11"/>
      <color indexed="8"/>
      <name val="Calibri"/>
      <family val="2"/>
      <charset val="238"/>
    </font>
    <font>
      <b/>
      <i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9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indexed="55"/>
      <name val="Times New Roman"/>
      <family val="1"/>
      <charset val="238"/>
    </font>
    <font>
      <sz val="10"/>
      <color indexed="63"/>
      <name val="Times New Roman"/>
      <family val="1"/>
      <charset val="238"/>
    </font>
    <font>
      <b/>
      <sz val="10"/>
      <color indexed="55"/>
      <name val="Times New Roman"/>
      <family val="1"/>
      <charset val="238"/>
    </font>
    <font>
      <b/>
      <sz val="10"/>
      <color indexed="63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9"/>
      <color indexed="55"/>
      <name val="Times New Roman"/>
      <family val="1"/>
      <charset val="238"/>
    </font>
    <font>
      <sz val="9"/>
      <color indexed="63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sz val="14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99">
    <xf numFmtId="0" fontId="0" fillId="0" borderId="0" xfId="0"/>
    <xf numFmtId="0" fontId="2" fillId="0" borderId="0" xfId="0" applyNumberFormat="1" applyFont="1" applyFill="1" applyBorder="1" applyAlignment="1">
      <alignment horizontal="center" vertical="top"/>
    </xf>
    <xf numFmtId="165" fontId="3" fillId="0" borderId="0" xfId="0" applyNumberFormat="1" applyFont="1" applyFill="1" applyBorder="1" applyAlignment="1">
      <alignment vertical="top"/>
    </xf>
    <xf numFmtId="4" fontId="3" fillId="0" borderId="0" xfId="0" applyNumberFormat="1" applyFont="1" applyFill="1" applyBorder="1" applyAlignment="1">
      <alignment vertical="top"/>
    </xf>
    <xf numFmtId="4" fontId="6" fillId="0" borderId="0" xfId="0" applyNumberFormat="1" applyFont="1" applyFill="1" applyBorder="1" applyAlignment="1">
      <alignment vertical="top"/>
    </xf>
    <xf numFmtId="0" fontId="0" fillId="0" borderId="1" xfId="0" applyBorder="1"/>
    <xf numFmtId="2" fontId="4" fillId="0" borderId="1" xfId="0" applyNumberFormat="1" applyFont="1" applyFill="1" applyBorder="1" applyAlignment="1">
      <alignment vertical="top"/>
    </xf>
    <xf numFmtId="4" fontId="5" fillId="0" borderId="1" xfId="0" applyNumberFormat="1" applyFont="1" applyFill="1" applyBorder="1" applyAlignment="1">
      <alignment vertical="top"/>
    </xf>
    <xf numFmtId="0" fontId="9" fillId="0" borderId="1" xfId="0" applyNumberFormat="1" applyFont="1" applyFill="1" applyBorder="1" applyAlignment="1">
      <alignment horizontal="center" vertical="top"/>
    </xf>
    <xf numFmtId="0" fontId="10" fillId="0" borderId="1" xfId="0" applyNumberFormat="1" applyFont="1" applyFill="1" applyBorder="1" applyAlignment="1">
      <alignment horizontal="center" vertical="top"/>
    </xf>
    <xf numFmtId="0" fontId="11" fillId="0" borderId="1" xfId="0" applyNumberFormat="1" applyFont="1" applyFill="1" applyBorder="1" applyAlignment="1">
      <alignment horizontal="center" vertical="top"/>
    </xf>
    <xf numFmtId="43" fontId="15" fillId="0" borderId="1" xfId="0" applyNumberFormat="1" applyFont="1" applyFill="1" applyBorder="1" applyAlignment="1">
      <alignment vertical="top"/>
    </xf>
    <xf numFmtId="43" fontId="16" fillId="0" borderId="1" xfId="0" applyNumberFormat="1" applyFont="1" applyBorder="1" applyAlignment="1"/>
    <xf numFmtId="0" fontId="18" fillId="0" borderId="1" xfId="0" applyFont="1" applyBorder="1"/>
    <xf numFmtId="0" fontId="19" fillId="0" borderId="2" xfId="0" applyNumberFormat="1" applyFont="1" applyFill="1" applyBorder="1" applyAlignment="1">
      <alignment horizontal="left" vertical="top" wrapText="1"/>
    </xf>
    <xf numFmtId="0" fontId="21" fillId="0" borderId="1" xfId="0" applyFont="1" applyBorder="1"/>
    <xf numFmtId="0" fontId="21" fillId="0" borderId="1" xfId="0" applyFont="1" applyBorder="1" applyAlignment="1">
      <alignment vertical="center"/>
    </xf>
    <xf numFmtId="0" fontId="18" fillId="0" borderId="1" xfId="0" applyNumberFormat="1" applyFont="1" applyFill="1" applyBorder="1" applyAlignment="1">
      <alignment vertical="center"/>
    </xf>
    <xf numFmtId="164" fontId="18" fillId="0" borderId="1" xfId="0" applyNumberFormat="1" applyFont="1" applyFill="1" applyBorder="1" applyAlignment="1">
      <alignment vertical="center"/>
    </xf>
    <xf numFmtId="0" fontId="19" fillId="0" borderId="2" xfId="0" applyNumberFormat="1" applyFont="1" applyFill="1" applyBorder="1" applyAlignment="1">
      <alignment vertical="center" wrapText="1"/>
    </xf>
    <xf numFmtId="0" fontId="24" fillId="0" borderId="1" xfId="0" applyNumberFormat="1" applyFont="1" applyFill="1" applyBorder="1" applyAlignment="1">
      <alignment vertical="center" wrapText="1"/>
    </xf>
    <xf numFmtId="0" fontId="20" fillId="0" borderId="1" xfId="0" applyNumberFormat="1" applyFont="1" applyFill="1" applyBorder="1" applyAlignment="1">
      <alignment horizontal="center" vertical="center"/>
    </xf>
    <xf numFmtId="165" fontId="24" fillId="0" borderId="1" xfId="0" applyNumberFormat="1" applyFont="1" applyFill="1" applyBorder="1" applyAlignment="1">
      <alignment vertical="center"/>
    </xf>
    <xf numFmtId="2" fontId="25" fillId="0" borderId="1" xfId="0" applyNumberFormat="1" applyFont="1" applyFill="1" applyBorder="1" applyAlignment="1">
      <alignment vertical="center"/>
    </xf>
    <xf numFmtId="43" fontId="24" fillId="0" borderId="1" xfId="0" applyNumberFormat="1" applyFont="1" applyFill="1" applyBorder="1" applyAlignment="1">
      <alignment vertical="center"/>
    </xf>
    <xf numFmtId="4" fontId="26" fillId="0" borderId="1" xfId="0" applyNumberFormat="1" applyFont="1" applyFill="1" applyBorder="1" applyAlignment="1">
      <alignment vertical="center"/>
    </xf>
    <xf numFmtId="0" fontId="24" fillId="0" borderId="1" xfId="0" applyFont="1" applyBorder="1"/>
    <xf numFmtId="2" fontId="27" fillId="0" borderId="1" xfId="0" applyNumberFormat="1" applyFont="1" applyFill="1" applyBorder="1" applyAlignment="1">
      <alignment vertical="top"/>
    </xf>
    <xf numFmtId="4" fontId="28" fillId="0" borderId="1" xfId="0" applyNumberFormat="1" applyFont="1" applyFill="1" applyBorder="1" applyAlignment="1">
      <alignment vertical="top"/>
    </xf>
    <xf numFmtId="0" fontId="24" fillId="0" borderId="2" xfId="0" applyFont="1" applyBorder="1"/>
    <xf numFmtId="0" fontId="29" fillId="0" borderId="1" xfId="0" applyNumberFormat="1" applyFont="1" applyFill="1" applyBorder="1" applyAlignment="1">
      <alignment horizontal="center" vertical="center"/>
    </xf>
    <xf numFmtId="165" fontId="18" fillId="0" borderId="1" xfId="0" applyNumberFormat="1" applyFont="1" applyBorder="1" applyAlignment="1">
      <alignment vertical="center"/>
    </xf>
    <xf numFmtId="43" fontId="18" fillId="0" borderId="1" xfId="0" applyNumberFormat="1" applyFont="1" applyBorder="1" applyAlignment="1">
      <alignment vertical="center"/>
    </xf>
    <xf numFmtId="0" fontId="18" fillId="0" borderId="1" xfId="0" applyNumberFormat="1" applyFont="1" applyFill="1" applyBorder="1" applyAlignment="1">
      <alignment vertical="center" wrapText="1"/>
    </xf>
    <xf numFmtId="165" fontId="18" fillId="0" borderId="1" xfId="0" applyNumberFormat="1" applyFont="1" applyFill="1" applyBorder="1" applyAlignment="1">
      <alignment vertical="center"/>
    </xf>
    <xf numFmtId="2" fontId="30" fillId="0" borderId="1" xfId="0" applyNumberFormat="1" applyFont="1" applyFill="1" applyBorder="1" applyAlignment="1">
      <alignment vertical="center"/>
    </xf>
    <xf numFmtId="43" fontId="18" fillId="0" borderId="1" xfId="0" applyNumberFormat="1" applyFont="1" applyFill="1" applyBorder="1" applyAlignment="1">
      <alignment vertical="center"/>
    </xf>
    <xf numFmtId="4" fontId="31" fillId="0" borderId="1" xfId="0" applyNumberFormat="1" applyFont="1" applyFill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165" fontId="18" fillId="0" borderId="3" xfId="0" applyNumberFormat="1" applyFont="1" applyFill="1" applyBorder="1" applyAlignment="1">
      <alignment vertical="center"/>
    </xf>
    <xf numFmtId="0" fontId="18" fillId="0" borderId="2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2" fontId="27" fillId="0" borderId="1" xfId="0" applyNumberFormat="1" applyFont="1" applyFill="1" applyBorder="1" applyAlignment="1">
      <alignment vertical="center"/>
    </xf>
    <xf numFmtId="4" fontId="28" fillId="0" borderId="1" xfId="0" applyNumberFormat="1" applyFont="1" applyFill="1" applyBorder="1" applyAlignment="1">
      <alignment vertical="center"/>
    </xf>
    <xf numFmtId="43" fontId="20" fillId="0" borderId="1" xfId="0" applyNumberFormat="1" applyFont="1" applyFill="1" applyBorder="1" applyAlignment="1">
      <alignment vertical="top"/>
    </xf>
    <xf numFmtId="43" fontId="20" fillId="0" borderId="1" xfId="0" applyNumberFormat="1" applyFont="1" applyFill="1" applyBorder="1" applyAlignment="1">
      <alignment vertical="center"/>
    </xf>
    <xf numFmtId="43" fontId="24" fillId="0" borderId="1" xfId="0" applyNumberFormat="1" applyFont="1" applyBorder="1" applyAlignment="1">
      <alignment vertical="center"/>
    </xf>
    <xf numFmtId="0" fontId="18" fillId="0" borderId="1" xfId="0" applyFont="1" applyBorder="1" applyAlignment="1">
      <alignment wrapText="1"/>
    </xf>
    <xf numFmtId="43" fontId="19" fillId="0" borderId="1" xfId="0" applyNumberFormat="1" applyFont="1" applyFill="1" applyBorder="1" applyAlignment="1">
      <alignment vertical="top"/>
    </xf>
    <xf numFmtId="0" fontId="19" fillId="0" borderId="1" xfId="0" applyNumberFormat="1" applyFont="1" applyFill="1" applyBorder="1" applyAlignment="1">
      <alignment vertical="top"/>
    </xf>
    <xf numFmtId="0" fontId="22" fillId="0" borderId="2" xfId="0" applyFont="1" applyBorder="1"/>
    <xf numFmtId="43" fontId="25" fillId="0" borderId="1" xfId="0" applyNumberFormat="1" applyFont="1" applyFill="1" applyBorder="1" applyAlignment="1">
      <alignment vertical="center"/>
    </xf>
    <xf numFmtId="43" fontId="26" fillId="0" borderId="1" xfId="0" applyNumberFormat="1" applyFont="1" applyFill="1" applyBorder="1" applyAlignment="1">
      <alignment vertical="center"/>
    </xf>
    <xf numFmtId="166" fontId="18" fillId="0" borderId="1" xfId="0" applyNumberFormat="1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43" fontId="21" fillId="0" borderId="1" xfId="0" applyNumberFormat="1" applyFont="1" applyBorder="1"/>
    <xf numFmtId="43" fontId="24" fillId="0" borderId="1" xfId="0" applyNumberFormat="1" applyFont="1" applyBorder="1"/>
    <xf numFmtId="43" fontId="32" fillId="0" borderId="1" xfId="0" applyNumberFormat="1" applyFont="1" applyFill="1" applyBorder="1" applyAlignment="1">
      <alignment vertical="center"/>
    </xf>
    <xf numFmtId="43" fontId="33" fillId="0" borderId="1" xfId="0" applyNumberFormat="1" applyFont="1" applyFill="1" applyBorder="1" applyAlignment="1">
      <alignment vertical="center"/>
    </xf>
    <xf numFmtId="43" fontId="33" fillId="0" borderId="1" xfId="0" applyNumberFormat="1" applyFont="1" applyBorder="1" applyAlignment="1">
      <alignment vertical="center"/>
    </xf>
    <xf numFmtId="43" fontId="33" fillId="0" borderId="1" xfId="1" applyNumberFormat="1" applyFont="1" applyBorder="1" applyAlignment="1">
      <alignment vertical="center"/>
    </xf>
    <xf numFmtId="167" fontId="24" fillId="0" borderId="1" xfId="1" applyNumberFormat="1" applyFont="1" applyBorder="1" applyAlignment="1">
      <alignment horizontal="right" vertical="center"/>
    </xf>
    <xf numFmtId="0" fontId="18" fillId="0" borderId="0" xfId="0" applyNumberFormat="1" applyFont="1" applyFill="1" applyBorder="1" applyAlignment="1">
      <alignment vertical="center"/>
    </xf>
    <xf numFmtId="167" fontId="24" fillId="0" borderId="1" xfId="0" applyNumberFormat="1" applyFont="1" applyBorder="1" applyAlignment="1">
      <alignment horizontal="right" vertical="center"/>
    </xf>
    <xf numFmtId="0" fontId="20" fillId="0" borderId="1" xfId="0" applyNumberFormat="1" applyFont="1" applyFill="1" applyBorder="1" applyAlignment="1">
      <alignment vertical="top"/>
    </xf>
    <xf numFmtId="0" fontId="24" fillId="0" borderId="2" xfId="0" applyFont="1" applyBorder="1" applyAlignment="1">
      <alignment wrapText="1"/>
    </xf>
    <xf numFmtId="0" fontId="20" fillId="0" borderId="1" xfId="0" applyNumberFormat="1" applyFont="1" applyFill="1" applyBorder="1" applyAlignment="1">
      <alignment vertical="center"/>
    </xf>
    <xf numFmtId="0" fontId="8" fillId="0" borderId="4" xfId="0" applyFont="1" applyBorder="1" applyAlignment="1"/>
    <xf numFmtId="0" fontId="19" fillId="0" borderId="1" xfId="0" applyNumberFormat="1" applyFont="1" applyFill="1" applyBorder="1" applyAlignment="1">
      <alignment vertical="top"/>
    </xf>
    <xf numFmtId="0" fontId="24" fillId="0" borderId="1" xfId="0" applyFont="1" applyBorder="1"/>
    <xf numFmtId="0" fontId="19" fillId="0" borderId="5" xfId="0" applyNumberFormat="1" applyFont="1" applyFill="1" applyBorder="1" applyAlignment="1">
      <alignment vertical="top"/>
    </xf>
    <xf numFmtId="0" fontId="19" fillId="0" borderId="4" xfId="0" applyNumberFormat="1" applyFont="1" applyFill="1" applyBorder="1" applyAlignment="1">
      <alignment vertical="top"/>
    </xf>
    <xf numFmtId="0" fontId="19" fillId="0" borderId="2" xfId="0" applyNumberFormat="1" applyFont="1" applyFill="1" applyBorder="1" applyAlignment="1">
      <alignment vertical="top"/>
    </xf>
    <xf numFmtId="0" fontId="18" fillId="0" borderId="1" xfId="0" applyFont="1" applyBorder="1"/>
    <xf numFmtId="0" fontId="7" fillId="0" borderId="5" xfId="0" applyNumberFormat="1" applyFont="1" applyFill="1" applyBorder="1" applyAlignment="1">
      <alignment horizontal="center" vertical="top"/>
    </xf>
    <xf numFmtId="0" fontId="7" fillId="0" borderId="4" xfId="0" applyNumberFormat="1" applyFont="1" applyFill="1" applyBorder="1" applyAlignment="1">
      <alignment horizontal="center" vertical="top"/>
    </xf>
    <xf numFmtId="0" fontId="34" fillId="0" borderId="4" xfId="0" applyFont="1" applyBorder="1" applyAlignment="1">
      <alignment horizontal="center"/>
    </xf>
    <xf numFmtId="0" fontId="34" fillId="0" borderId="2" xfId="0" applyFont="1" applyBorder="1" applyAlignment="1">
      <alignment horizontal="center"/>
    </xf>
    <xf numFmtId="0" fontId="18" fillId="0" borderId="5" xfId="0" applyFont="1" applyBorder="1"/>
    <xf numFmtId="0" fontId="18" fillId="0" borderId="4" xfId="0" applyFont="1" applyBorder="1"/>
    <xf numFmtId="0" fontId="18" fillId="0" borderId="2" xfId="0" applyFont="1" applyBorder="1"/>
    <xf numFmtId="0" fontId="23" fillId="0" borderId="5" xfId="0" applyNumberFormat="1" applyFont="1" applyFill="1" applyBorder="1" applyAlignment="1">
      <alignment horizontal="center" vertical="center" wrapText="1"/>
    </xf>
    <xf numFmtId="0" fontId="23" fillId="0" borderId="4" xfId="0" applyNumberFormat="1" applyFont="1" applyFill="1" applyBorder="1" applyAlignment="1">
      <alignment horizontal="center" vertical="center" wrapText="1"/>
    </xf>
    <xf numFmtId="0" fontId="23" fillId="0" borderId="2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17" fillId="0" borderId="5" xfId="0" applyFont="1" applyBorder="1"/>
    <xf numFmtId="0" fontId="0" fillId="0" borderId="4" xfId="0" applyBorder="1"/>
    <xf numFmtId="0" fontId="0" fillId="0" borderId="2" xfId="0" applyBorder="1"/>
    <xf numFmtId="0" fontId="22" fillId="0" borderId="5" xfId="0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3" fillId="0" borderId="5" xfId="0" applyFont="1" applyBorder="1"/>
    <xf numFmtId="0" fontId="13" fillId="0" borderId="4" xfId="0" applyFont="1" applyBorder="1"/>
    <xf numFmtId="0" fontId="13" fillId="0" borderId="2" xfId="0" applyFont="1" applyBorder="1"/>
    <xf numFmtId="0" fontId="12" fillId="0" borderId="1" xfId="0" applyNumberFormat="1" applyFont="1" applyFill="1" applyBorder="1" applyAlignment="1">
      <alignment vertical="top"/>
    </xf>
    <xf numFmtId="0" fontId="13" fillId="0" borderId="1" xfId="0" applyFont="1" applyBorder="1"/>
    <xf numFmtId="0" fontId="0" fillId="0" borderId="5" xfId="0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3"/>
  <sheetViews>
    <sheetView tabSelected="1" topLeftCell="A13" workbookViewId="0">
      <selection activeCell="D28" sqref="D28:L28"/>
    </sheetView>
  </sheetViews>
  <sheetFormatPr defaultRowHeight="12"/>
  <cols>
    <col min="1" max="1" width="5" customWidth="1"/>
    <col min="2" max="2" width="16.5" customWidth="1"/>
    <col min="3" max="3" width="42.33203125" customWidth="1"/>
    <col min="4" max="4" width="8" customWidth="1"/>
    <col min="5" max="5" width="11.6640625" customWidth="1"/>
    <col min="6" max="10" width="0" hidden="1" customWidth="1"/>
    <col min="11" max="11" width="1.83203125" hidden="1" customWidth="1"/>
    <col min="12" max="12" width="12.6640625" customWidth="1"/>
    <col min="13" max="19" width="0" hidden="1" customWidth="1"/>
    <col min="20" max="20" width="16.1640625" customWidth="1"/>
    <col min="21" max="22" width="0" hidden="1" customWidth="1"/>
  </cols>
  <sheetData>
    <row r="1" spans="1:22" ht="18.75">
      <c r="A1" s="75" t="s">
        <v>58</v>
      </c>
      <c r="B1" s="76"/>
      <c r="C1" s="76"/>
      <c r="D1" s="76"/>
      <c r="E1" s="76"/>
      <c r="F1" s="68"/>
      <c r="G1" s="68"/>
      <c r="H1" s="68"/>
      <c r="I1" s="68"/>
      <c r="J1" s="68"/>
      <c r="K1" s="68"/>
      <c r="L1" s="77"/>
      <c r="M1" s="77"/>
      <c r="N1" s="77"/>
      <c r="O1" s="77"/>
      <c r="P1" s="77"/>
      <c r="Q1" s="77"/>
      <c r="R1" s="77"/>
      <c r="S1" s="77"/>
      <c r="T1" s="78"/>
    </row>
    <row r="2" spans="1:22" ht="57.75" customHeight="1">
      <c r="A2" s="82" t="s">
        <v>52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4"/>
    </row>
    <row r="3" spans="1:22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8" t="s">
        <v>11</v>
      </c>
      <c r="M3" s="9" t="s">
        <v>12</v>
      </c>
      <c r="N3" s="9" t="s">
        <v>13</v>
      </c>
      <c r="O3" s="9" t="s">
        <v>14</v>
      </c>
      <c r="P3" s="9" t="s">
        <v>15</v>
      </c>
      <c r="Q3" s="9" t="s">
        <v>16</v>
      </c>
      <c r="R3" s="9" t="s">
        <v>17</v>
      </c>
      <c r="S3" s="10" t="s">
        <v>18</v>
      </c>
      <c r="T3" s="8" t="s">
        <v>19</v>
      </c>
      <c r="U3" s="1" t="s">
        <v>20</v>
      </c>
      <c r="V3" s="1" t="s">
        <v>21</v>
      </c>
    </row>
    <row r="4" spans="1:22" ht="15.75">
      <c r="A4" s="87" t="s">
        <v>33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9"/>
    </row>
    <row r="5" spans="1:22" ht="21.75" customHeight="1">
      <c r="A5" s="85" t="s">
        <v>22</v>
      </c>
      <c r="B5" s="86"/>
      <c r="C5" s="19" t="s">
        <v>40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</row>
    <row r="6" spans="1:22" ht="39" customHeight="1">
      <c r="A6" s="18">
        <v>1</v>
      </c>
      <c r="B6" s="17" t="s">
        <v>35</v>
      </c>
      <c r="C6" s="20" t="s">
        <v>59</v>
      </c>
      <c r="D6" s="21" t="s">
        <v>34</v>
      </c>
      <c r="E6" s="22">
        <v>630</v>
      </c>
      <c r="F6" s="23">
        <v>1656</v>
      </c>
      <c r="G6" s="23">
        <v>0</v>
      </c>
      <c r="H6" s="23">
        <v>0</v>
      </c>
      <c r="I6" s="23">
        <v>0</v>
      </c>
      <c r="J6" s="23">
        <v>1073.0899999999999</v>
      </c>
      <c r="K6" s="23">
        <v>327.49</v>
      </c>
      <c r="L6" s="58"/>
      <c r="M6" s="23"/>
      <c r="N6" s="23"/>
      <c r="O6" s="23"/>
      <c r="P6" s="23"/>
      <c r="Q6" s="23"/>
      <c r="R6" s="23"/>
      <c r="S6" s="25"/>
      <c r="T6" s="24"/>
      <c r="U6" s="2">
        <v>1.67</v>
      </c>
      <c r="V6" s="3">
        <v>2529.2199999999998</v>
      </c>
    </row>
    <row r="7" spans="1:22" ht="15">
      <c r="A7" s="13"/>
      <c r="B7" s="13"/>
      <c r="C7" s="15"/>
      <c r="D7" s="69" t="s">
        <v>23</v>
      </c>
      <c r="E7" s="70"/>
      <c r="F7" s="70"/>
      <c r="G7" s="70"/>
      <c r="H7" s="70"/>
      <c r="I7" s="70"/>
      <c r="J7" s="70"/>
      <c r="K7" s="70"/>
      <c r="L7" s="70"/>
      <c r="M7" s="27">
        <f t="shared" ref="M7:S7" si="0">SUM(M6:M6)</f>
        <v>0</v>
      </c>
      <c r="N7" s="27">
        <f t="shared" si="0"/>
        <v>0</v>
      </c>
      <c r="O7" s="27">
        <f t="shared" si="0"/>
        <v>0</v>
      </c>
      <c r="P7" s="27">
        <f t="shared" si="0"/>
        <v>0</v>
      </c>
      <c r="Q7" s="27">
        <f t="shared" si="0"/>
        <v>0</v>
      </c>
      <c r="R7" s="27">
        <f t="shared" si="0"/>
        <v>0</v>
      </c>
      <c r="S7" s="28">
        <f t="shared" si="0"/>
        <v>0</v>
      </c>
      <c r="T7" s="49"/>
      <c r="V7" s="4">
        <v>5793.57</v>
      </c>
    </row>
    <row r="8" spans="1:22" ht="18.75" customHeight="1">
      <c r="A8" s="69" t="s">
        <v>24</v>
      </c>
      <c r="B8" s="74"/>
      <c r="C8" s="14" t="s">
        <v>45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56"/>
    </row>
    <row r="9" spans="1:22" ht="31.5" customHeight="1">
      <c r="A9" s="67">
        <v>2</v>
      </c>
      <c r="B9" s="38" t="s">
        <v>47</v>
      </c>
      <c r="C9" s="40" t="s">
        <v>46</v>
      </c>
      <c r="D9" s="30" t="s">
        <v>25</v>
      </c>
      <c r="E9" s="31">
        <v>2124</v>
      </c>
      <c r="F9" s="55"/>
      <c r="G9" s="55"/>
      <c r="H9" s="55"/>
      <c r="I9" s="55"/>
      <c r="J9" s="55"/>
      <c r="K9" s="55"/>
      <c r="L9" s="60"/>
      <c r="M9" s="55"/>
      <c r="N9" s="55"/>
      <c r="O9" s="55"/>
      <c r="P9" s="55"/>
      <c r="Q9" s="55"/>
      <c r="R9" s="55"/>
      <c r="S9" s="55"/>
      <c r="T9" s="32"/>
    </row>
    <row r="10" spans="1:22" ht="38.25" customHeight="1">
      <c r="A10" s="67">
        <v>3</v>
      </c>
      <c r="B10" s="55" t="s">
        <v>38</v>
      </c>
      <c r="C10" s="38" t="s">
        <v>57</v>
      </c>
      <c r="D10" s="41" t="s">
        <v>25</v>
      </c>
      <c r="E10" s="31">
        <v>2124</v>
      </c>
      <c r="F10" s="55">
        <v>32.4</v>
      </c>
      <c r="G10" s="55"/>
      <c r="H10" s="55"/>
      <c r="I10" s="55"/>
      <c r="J10" s="55"/>
      <c r="K10" s="55"/>
      <c r="L10" s="60"/>
      <c r="M10" s="55"/>
      <c r="N10" s="55"/>
      <c r="O10" s="55"/>
      <c r="P10" s="55"/>
      <c r="Q10" s="55"/>
      <c r="R10" s="55"/>
      <c r="S10" s="55"/>
      <c r="T10" s="32"/>
    </row>
    <row r="11" spans="1:22" ht="12.75">
      <c r="A11" s="13"/>
      <c r="B11" s="13"/>
      <c r="C11" s="26"/>
      <c r="D11" s="69" t="s">
        <v>23</v>
      </c>
      <c r="E11" s="70"/>
      <c r="F11" s="70"/>
      <c r="G11" s="70"/>
      <c r="H11" s="70"/>
      <c r="I11" s="70"/>
      <c r="J11" s="70"/>
      <c r="K11" s="70"/>
      <c r="L11" s="70"/>
      <c r="M11" s="27" t="e">
        <f>SUM(#REF!)</f>
        <v>#REF!</v>
      </c>
      <c r="N11" s="27" t="e">
        <f>SUM(#REF!)</f>
        <v>#REF!</v>
      </c>
      <c r="O11" s="27" t="e">
        <f>SUM(#REF!)</f>
        <v>#REF!</v>
      </c>
      <c r="P11" s="27" t="e">
        <f>SUM(#REF!)</f>
        <v>#REF!</v>
      </c>
      <c r="Q11" s="27" t="e">
        <f>SUM(#REF!)</f>
        <v>#REF!</v>
      </c>
      <c r="R11" s="27" t="e">
        <f>SUM(#REF!)</f>
        <v>#REF!</v>
      </c>
      <c r="S11" s="28" t="e">
        <f>SUM(#REF!)</f>
        <v>#REF!</v>
      </c>
      <c r="T11" s="49"/>
      <c r="V11" s="4">
        <v>272353.3</v>
      </c>
    </row>
    <row r="12" spans="1:22" ht="17.25" customHeight="1">
      <c r="A12" s="69" t="s">
        <v>26</v>
      </c>
      <c r="B12" s="74"/>
      <c r="C12" s="14" t="s">
        <v>31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57"/>
    </row>
    <row r="13" spans="1:22" ht="38.25" customHeight="1">
      <c r="A13" s="18">
        <v>4</v>
      </c>
      <c r="B13" s="55" t="s">
        <v>39</v>
      </c>
      <c r="C13" s="38" t="s">
        <v>54</v>
      </c>
      <c r="D13" s="55" t="s">
        <v>32</v>
      </c>
      <c r="E13" s="39">
        <v>1935</v>
      </c>
      <c r="F13" s="55">
        <v>4010</v>
      </c>
      <c r="G13" s="55">
        <v>3.6</v>
      </c>
      <c r="H13" s="55"/>
      <c r="I13" s="55"/>
      <c r="J13" s="55"/>
      <c r="K13" s="55"/>
      <c r="L13" s="61"/>
      <c r="M13" s="35"/>
      <c r="N13" s="35"/>
      <c r="O13" s="35"/>
      <c r="P13" s="35"/>
      <c r="Q13" s="35"/>
      <c r="R13" s="35"/>
      <c r="S13" s="37"/>
      <c r="T13" s="36"/>
      <c r="U13" s="2"/>
      <c r="V13" s="3"/>
    </row>
    <row r="14" spans="1:22" ht="31.5" customHeight="1">
      <c r="A14" s="18">
        <v>5</v>
      </c>
      <c r="B14" s="17" t="s">
        <v>41</v>
      </c>
      <c r="C14" s="33" t="s">
        <v>48</v>
      </c>
      <c r="D14" s="30" t="s">
        <v>25</v>
      </c>
      <c r="E14" s="34">
        <v>1935</v>
      </c>
      <c r="F14" s="35">
        <v>0.56999999999999995</v>
      </c>
      <c r="G14" s="35">
        <v>18.25</v>
      </c>
      <c r="H14" s="35">
        <v>0</v>
      </c>
      <c r="I14" s="35">
        <v>4.4000000000000004</v>
      </c>
      <c r="J14" s="35">
        <v>3.22</v>
      </c>
      <c r="K14" s="35">
        <v>0.98</v>
      </c>
      <c r="L14" s="59"/>
      <c r="M14" s="35"/>
      <c r="N14" s="35"/>
      <c r="O14" s="35"/>
      <c r="P14" s="35"/>
      <c r="Q14" s="35"/>
      <c r="R14" s="35"/>
      <c r="S14" s="37"/>
      <c r="T14" s="36"/>
      <c r="U14" s="2"/>
      <c r="V14" s="3"/>
    </row>
    <row r="15" spans="1:22" ht="12.75">
      <c r="A15" s="13"/>
      <c r="B15" s="13"/>
      <c r="C15" s="26"/>
      <c r="D15" s="69" t="s">
        <v>23</v>
      </c>
      <c r="E15" s="70"/>
      <c r="F15" s="70"/>
      <c r="G15" s="70"/>
      <c r="H15" s="70"/>
      <c r="I15" s="70"/>
      <c r="J15" s="70"/>
      <c r="K15" s="70"/>
      <c r="L15" s="70"/>
      <c r="M15" s="27" t="e">
        <f>SUM(#REF!)</f>
        <v>#REF!</v>
      </c>
      <c r="N15" s="27" t="e">
        <f>SUM(#REF!)</f>
        <v>#REF!</v>
      </c>
      <c r="O15" s="27" t="e">
        <f>SUM(#REF!)</f>
        <v>#REF!</v>
      </c>
      <c r="P15" s="27" t="e">
        <f>SUM(#REF!)</f>
        <v>#REF!</v>
      </c>
      <c r="Q15" s="27" t="e">
        <f>SUM(#REF!)</f>
        <v>#REF!</v>
      </c>
      <c r="R15" s="27" t="e">
        <f>SUM(#REF!)</f>
        <v>#REF!</v>
      </c>
      <c r="S15" s="28" t="e">
        <f>SUM(#REF!)</f>
        <v>#REF!</v>
      </c>
      <c r="T15" s="49"/>
      <c r="V15" s="4">
        <v>166741.01999999999</v>
      </c>
    </row>
    <row r="16" spans="1:22" ht="12.75">
      <c r="A16" s="71" t="s">
        <v>42</v>
      </c>
      <c r="B16" s="73"/>
      <c r="C16" s="51" t="s">
        <v>36</v>
      </c>
      <c r="D16" s="50"/>
      <c r="E16" s="26"/>
      <c r="F16" s="26"/>
      <c r="G16" s="26"/>
      <c r="H16" s="26"/>
      <c r="I16" s="26"/>
      <c r="J16" s="26"/>
      <c r="K16" s="26"/>
      <c r="L16" s="26"/>
      <c r="M16" s="27"/>
      <c r="N16" s="27"/>
      <c r="O16" s="27"/>
      <c r="P16" s="27"/>
      <c r="Q16" s="27"/>
      <c r="R16" s="27"/>
      <c r="S16" s="28"/>
      <c r="T16" s="49"/>
      <c r="V16" s="4"/>
    </row>
    <row r="17" spans="1:22" ht="18.75" customHeight="1">
      <c r="A17" s="55">
        <v>6</v>
      </c>
      <c r="B17" s="55" t="s">
        <v>49</v>
      </c>
      <c r="C17" s="40" t="s">
        <v>53</v>
      </c>
      <c r="D17" s="30" t="s">
        <v>25</v>
      </c>
      <c r="E17" s="31">
        <v>20</v>
      </c>
      <c r="F17" s="55"/>
      <c r="G17" s="55"/>
      <c r="H17" s="55"/>
      <c r="I17" s="55"/>
      <c r="J17" s="55"/>
      <c r="K17" s="55"/>
      <c r="L17" s="60"/>
      <c r="M17" s="43"/>
      <c r="N17" s="43"/>
      <c r="O17" s="43"/>
      <c r="P17" s="43"/>
      <c r="Q17" s="43"/>
      <c r="R17" s="43"/>
      <c r="S17" s="44"/>
      <c r="T17" s="46"/>
      <c r="V17" s="4"/>
    </row>
    <row r="18" spans="1:22" ht="28.5" customHeight="1">
      <c r="A18" s="55">
        <v>7</v>
      </c>
      <c r="B18" s="55" t="s">
        <v>38</v>
      </c>
      <c r="C18" s="48" t="s">
        <v>56</v>
      </c>
      <c r="D18" s="41" t="s">
        <v>25</v>
      </c>
      <c r="E18" s="54">
        <v>20</v>
      </c>
      <c r="F18" s="55"/>
      <c r="G18" s="55"/>
      <c r="H18" s="55"/>
      <c r="I18" s="55"/>
      <c r="J18" s="55"/>
      <c r="K18" s="55"/>
      <c r="L18" s="60"/>
      <c r="M18" s="43"/>
      <c r="N18" s="43"/>
      <c r="O18" s="43"/>
      <c r="P18" s="43"/>
      <c r="Q18" s="43"/>
      <c r="R18" s="43"/>
      <c r="S18" s="44"/>
      <c r="T18" s="46"/>
      <c r="V18" s="4"/>
    </row>
    <row r="19" spans="1:22" ht="28.5" customHeight="1">
      <c r="A19" s="55">
        <v>8</v>
      </c>
      <c r="B19" s="55" t="s">
        <v>44</v>
      </c>
      <c r="C19" s="33" t="s">
        <v>43</v>
      </c>
      <c r="D19" s="30" t="s">
        <v>25</v>
      </c>
      <c r="E19" s="34">
        <v>20</v>
      </c>
      <c r="F19" s="35">
        <v>0.56999999999999995</v>
      </c>
      <c r="G19" s="35">
        <v>18.25</v>
      </c>
      <c r="H19" s="35">
        <v>0</v>
      </c>
      <c r="I19" s="35">
        <v>4.4000000000000004</v>
      </c>
      <c r="J19" s="35">
        <v>3.22</v>
      </c>
      <c r="K19" s="35">
        <v>0.98</v>
      </c>
      <c r="L19" s="59"/>
      <c r="M19" s="43"/>
      <c r="N19" s="43"/>
      <c r="O19" s="43"/>
      <c r="P19" s="43"/>
      <c r="Q19" s="43"/>
      <c r="R19" s="43"/>
      <c r="S19" s="44"/>
      <c r="T19" s="46"/>
      <c r="V19" s="4"/>
    </row>
    <row r="20" spans="1:22" ht="12.75">
      <c r="A20" s="13"/>
      <c r="B20" s="13"/>
      <c r="C20" s="29"/>
      <c r="D20" s="71" t="s">
        <v>23</v>
      </c>
      <c r="E20" s="72"/>
      <c r="F20" s="72"/>
      <c r="G20" s="72"/>
      <c r="H20" s="72"/>
      <c r="I20" s="72"/>
      <c r="J20" s="72"/>
      <c r="K20" s="72"/>
      <c r="L20" s="73"/>
      <c r="M20" s="27"/>
      <c r="N20" s="27"/>
      <c r="O20" s="27"/>
      <c r="P20" s="27"/>
      <c r="Q20" s="27"/>
      <c r="R20" s="27"/>
      <c r="S20" s="28"/>
      <c r="T20" s="49"/>
      <c r="V20" s="4"/>
    </row>
    <row r="21" spans="1:22" ht="18.75" customHeight="1">
      <c r="A21" s="69" t="s">
        <v>27</v>
      </c>
      <c r="B21" s="74"/>
      <c r="C21" s="90" t="s">
        <v>50</v>
      </c>
      <c r="D21" s="91"/>
      <c r="E21" s="92"/>
      <c r="F21" s="50"/>
      <c r="G21" s="50"/>
      <c r="H21" s="50"/>
      <c r="I21" s="50"/>
      <c r="J21" s="50"/>
      <c r="K21" s="50"/>
      <c r="L21" s="50"/>
      <c r="M21" s="27"/>
      <c r="N21" s="27"/>
      <c r="O21" s="27"/>
      <c r="P21" s="27"/>
      <c r="Q21" s="27"/>
      <c r="R21" s="27"/>
      <c r="S21" s="28"/>
      <c r="T21" s="49"/>
      <c r="V21" s="4"/>
    </row>
    <row r="22" spans="1:22" ht="18.75" customHeight="1">
      <c r="A22" s="55">
        <v>9</v>
      </c>
      <c r="B22" s="55" t="s">
        <v>49</v>
      </c>
      <c r="C22" s="40" t="s">
        <v>53</v>
      </c>
      <c r="D22" s="30" t="s">
        <v>25</v>
      </c>
      <c r="E22" s="31">
        <v>75</v>
      </c>
      <c r="F22" s="55"/>
      <c r="G22" s="55"/>
      <c r="H22" s="55"/>
      <c r="I22" s="55"/>
      <c r="J22" s="55"/>
      <c r="K22" s="55"/>
      <c r="L22" s="60"/>
      <c r="M22" s="27"/>
      <c r="N22" s="27"/>
      <c r="O22" s="27"/>
      <c r="P22" s="27"/>
      <c r="Q22" s="27"/>
      <c r="R22" s="27"/>
      <c r="S22" s="28"/>
      <c r="T22" s="45"/>
      <c r="V22" s="4"/>
    </row>
    <row r="23" spans="1:22" ht="25.5">
      <c r="A23" s="55">
        <v>10</v>
      </c>
      <c r="B23" s="55" t="s">
        <v>38</v>
      </c>
      <c r="C23" s="66" t="s">
        <v>51</v>
      </c>
      <c r="D23" s="30" t="s">
        <v>25</v>
      </c>
      <c r="E23" s="31">
        <v>75</v>
      </c>
      <c r="F23" s="50"/>
      <c r="G23" s="50"/>
      <c r="H23" s="50"/>
      <c r="I23" s="50"/>
      <c r="J23" s="50"/>
      <c r="K23" s="50"/>
      <c r="L23" s="46"/>
      <c r="M23" s="23"/>
      <c r="N23" s="23"/>
      <c r="O23" s="23"/>
      <c r="P23" s="23"/>
      <c r="Q23" s="23"/>
      <c r="R23" s="23"/>
      <c r="S23" s="25"/>
      <c r="T23" s="46"/>
      <c r="V23" s="4"/>
    </row>
    <row r="24" spans="1:22" ht="12.75">
      <c r="A24" s="55"/>
      <c r="B24" s="13"/>
      <c r="C24" s="29"/>
      <c r="D24" s="71" t="s">
        <v>23</v>
      </c>
      <c r="E24" s="72"/>
      <c r="F24" s="72"/>
      <c r="G24" s="72"/>
      <c r="H24" s="72"/>
      <c r="I24" s="72"/>
      <c r="J24" s="72"/>
      <c r="K24" s="72"/>
      <c r="L24" s="73"/>
      <c r="M24" s="27"/>
      <c r="N24" s="27"/>
      <c r="O24" s="27"/>
      <c r="P24" s="27"/>
      <c r="Q24" s="27"/>
      <c r="R24" s="27"/>
      <c r="S24" s="28"/>
      <c r="T24" s="49"/>
      <c r="V24" s="4"/>
    </row>
    <row r="25" spans="1:22" ht="12.75">
      <c r="A25" s="69" t="s">
        <v>55</v>
      </c>
      <c r="B25" s="74"/>
      <c r="C25" s="51" t="s">
        <v>37</v>
      </c>
      <c r="D25" s="50"/>
      <c r="E25" s="26"/>
      <c r="F25" s="26"/>
      <c r="G25" s="26"/>
      <c r="H25" s="26"/>
      <c r="I25" s="26"/>
      <c r="J25" s="26"/>
      <c r="K25" s="26"/>
      <c r="L25" s="26"/>
      <c r="M25" s="27"/>
      <c r="N25" s="27"/>
      <c r="O25" s="27"/>
      <c r="P25" s="27"/>
      <c r="Q25" s="27"/>
      <c r="R25" s="27"/>
      <c r="S25" s="28"/>
      <c r="T25" s="49"/>
      <c r="V25" s="4"/>
    </row>
    <row r="26" spans="1:22" ht="26.25" customHeight="1">
      <c r="A26" s="65">
        <v>11</v>
      </c>
      <c r="B26" s="55" t="s">
        <v>60</v>
      </c>
      <c r="C26" s="20" t="s">
        <v>61</v>
      </c>
      <c r="D26" s="21" t="s">
        <v>25</v>
      </c>
      <c r="E26" s="62">
        <v>1260</v>
      </c>
      <c r="F26" s="42"/>
      <c r="G26" s="42"/>
      <c r="H26" s="42"/>
      <c r="I26" s="42"/>
      <c r="J26" s="42"/>
      <c r="K26" s="42"/>
      <c r="L26" s="47"/>
      <c r="M26" s="27"/>
      <c r="N26" s="27"/>
      <c r="O26" s="27"/>
      <c r="P26" s="27"/>
      <c r="Q26" s="27"/>
      <c r="R26" s="27"/>
      <c r="S26" s="28"/>
      <c r="T26" s="45"/>
      <c r="V26" s="4"/>
    </row>
    <row r="27" spans="1:22" ht="42.75" customHeight="1">
      <c r="A27" s="55">
        <v>12</v>
      </c>
      <c r="B27" s="63" t="s">
        <v>63</v>
      </c>
      <c r="C27" s="20" t="s">
        <v>62</v>
      </c>
      <c r="D27" s="21" t="s">
        <v>25</v>
      </c>
      <c r="E27" s="64">
        <v>1260</v>
      </c>
      <c r="F27" s="42"/>
      <c r="G27" s="42"/>
      <c r="H27" s="42"/>
      <c r="I27" s="42"/>
      <c r="J27" s="42"/>
      <c r="K27" s="42"/>
      <c r="L27" s="47"/>
      <c r="M27" s="52"/>
      <c r="N27" s="52"/>
      <c r="O27" s="52"/>
      <c r="P27" s="52"/>
      <c r="Q27" s="52"/>
      <c r="R27" s="52"/>
      <c r="S27" s="53"/>
      <c r="T27" s="46"/>
      <c r="V27" s="4"/>
    </row>
    <row r="28" spans="1:22" ht="12.75">
      <c r="A28" s="13"/>
      <c r="B28" s="13"/>
      <c r="C28" s="29"/>
      <c r="D28" s="69" t="s">
        <v>23</v>
      </c>
      <c r="E28" s="70"/>
      <c r="F28" s="70"/>
      <c r="G28" s="70"/>
      <c r="H28" s="70"/>
      <c r="I28" s="70"/>
      <c r="J28" s="70"/>
      <c r="K28" s="70"/>
      <c r="L28" s="70"/>
      <c r="M28" s="27"/>
      <c r="N28" s="27"/>
      <c r="O28" s="27"/>
      <c r="P28" s="27"/>
      <c r="Q28" s="27"/>
      <c r="R28" s="27"/>
      <c r="S28" s="28"/>
      <c r="T28" s="49"/>
      <c r="V28" s="4"/>
    </row>
    <row r="29" spans="1:22">
      <c r="A29" s="5"/>
      <c r="B29" s="5"/>
      <c r="C29" s="5"/>
      <c r="D29" s="98"/>
      <c r="E29" s="88"/>
      <c r="F29" s="88"/>
      <c r="G29" s="88"/>
      <c r="H29" s="88"/>
      <c r="I29" s="88"/>
      <c r="J29" s="88"/>
      <c r="K29" s="88"/>
      <c r="L29" s="89"/>
      <c r="M29" s="5"/>
      <c r="N29" s="5"/>
      <c r="O29" s="5"/>
      <c r="P29" s="5"/>
      <c r="Q29" s="5"/>
      <c r="R29" s="5"/>
      <c r="S29" s="5"/>
      <c r="T29" s="5"/>
    </row>
    <row r="30" spans="1:22" ht="15">
      <c r="A30" s="5"/>
      <c r="B30" s="5"/>
      <c r="C30" s="5"/>
      <c r="D30" s="96" t="s">
        <v>30</v>
      </c>
      <c r="E30" s="97"/>
      <c r="F30" s="97"/>
      <c r="G30" s="97"/>
      <c r="H30" s="97"/>
      <c r="I30" s="97"/>
      <c r="J30" s="97"/>
      <c r="K30" s="97"/>
      <c r="L30" s="97"/>
      <c r="M30" s="6" t="e">
        <f>SUM(M7,#REF!,M11,M15,#REF!,#REF!,#REF!)</f>
        <v>#REF!</v>
      </c>
      <c r="N30" s="6" t="e">
        <f>SUM(N7,#REF!,N11,N15,#REF!,#REF!,#REF!)</f>
        <v>#REF!</v>
      </c>
      <c r="O30" s="6" t="e">
        <f>SUM(O7,#REF!,O11,O15,#REF!,#REF!,#REF!)</f>
        <v>#REF!</v>
      </c>
      <c r="P30" s="6" t="e">
        <f>SUM(P7,#REF!,P11,P15,#REF!,#REF!,#REF!)</f>
        <v>#REF!</v>
      </c>
      <c r="Q30" s="6" t="e">
        <f>SUM(Q7,#REF!,Q11,Q15,#REF!,#REF!,#REF!)</f>
        <v>#REF!</v>
      </c>
      <c r="R30" s="6" t="e">
        <f>SUM(R7,#REF!,R11,R15,#REF!,#REF!,#REF!)</f>
        <v>#REF!</v>
      </c>
      <c r="S30" s="7" t="e">
        <f>SUM(S7,#REF!,S11,S15,#REF!,#REF!,#REF!)</f>
        <v>#REF!</v>
      </c>
      <c r="T30" s="11"/>
      <c r="V30" s="4">
        <v>569603.68000000005</v>
      </c>
    </row>
    <row r="31" spans="1:22" ht="15">
      <c r="A31" s="5"/>
      <c r="B31" s="5"/>
      <c r="C31" s="5"/>
      <c r="D31" s="93" t="s">
        <v>28</v>
      </c>
      <c r="E31" s="94"/>
      <c r="F31" s="94"/>
      <c r="G31" s="94"/>
      <c r="H31" s="94"/>
      <c r="I31" s="94"/>
      <c r="J31" s="94"/>
      <c r="K31" s="94"/>
      <c r="L31" s="95"/>
      <c r="M31" s="5"/>
      <c r="N31" s="5"/>
      <c r="O31" s="5"/>
      <c r="P31" s="5"/>
      <c r="Q31" s="5"/>
      <c r="R31" s="5"/>
      <c r="S31" s="5"/>
      <c r="T31" s="12"/>
    </row>
    <row r="32" spans="1:22" ht="15">
      <c r="A32" s="5"/>
      <c r="B32" s="5"/>
      <c r="C32" s="5"/>
      <c r="D32" s="93" t="s">
        <v>29</v>
      </c>
      <c r="E32" s="94"/>
      <c r="F32" s="94"/>
      <c r="G32" s="94"/>
      <c r="H32" s="94"/>
      <c r="I32" s="94"/>
      <c r="J32" s="94"/>
      <c r="K32" s="94"/>
      <c r="L32" s="95"/>
      <c r="M32" s="5"/>
      <c r="N32" s="5"/>
      <c r="O32" s="5"/>
      <c r="P32" s="5"/>
      <c r="Q32" s="5"/>
      <c r="R32" s="5"/>
      <c r="S32" s="5"/>
      <c r="T32" s="12"/>
    </row>
    <row r="33" spans="1:20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1"/>
    </row>
  </sheetData>
  <mergeCells count="22">
    <mergeCell ref="D32:L32"/>
    <mergeCell ref="D30:L30"/>
    <mergeCell ref="D31:L31"/>
    <mergeCell ref="D29:L29"/>
    <mergeCell ref="D24:L24"/>
    <mergeCell ref="A1:E1"/>
    <mergeCell ref="L1:T1"/>
    <mergeCell ref="A33:T33"/>
    <mergeCell ref="A2:T2"/>
    <mergeCell ref="A5:B5"/>
    <mergeCell ref="A4:T4"/>
    <mergeCell ref="D7:L7"/>
    <mergeCell ref="A8:B8"/>
    <mergeCell ref="D11:L11"/>
    <mergeCell ref="A12:B12"/>
    <mergeCell ref="D15:L15"/>
    <mergeCell ref="D20:L20"/>
    <mergeCell ref="A25:B25"/>
    <mergeCell ref="D28:L28"/>
    <mergeCell ref="A16:B16"/>
    <mergeCell ref="A21:B21"/>
    <mergeCell ref="C21:E21"/>
  </mergeCells>
  <phoneticPr fontId="0" type="noConversion"/>
  <pageMargins left="0.9055118110236221" right="7.874015748031496E-2" top="1.1417322834645669" bottom="0.51181102362204722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Kosztorys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Pracownik1</cp:lastModifiedBy>
  <cp:lastPrinted>2016-03-23T13:16:10Z</cp:lastPrinted>
  <dcterms:created xsi:type="dcterms:W3CDTF">2012-07-25T11:49:14Z</dcterms:created>
  <dcterms:modified xsi:type="dcterms:W3CDTF">2016-04-06T06:35:06Z</dcterms:modified>
</cp:coreProperties>
</file>